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8406\Desktop\"/>
    </mc:Choice>
  </mc:AlternateContent>
  <bookViews>
    <workbookView xWindow="0" yWindow="0" windowWidth="28800" windowHeight="12285" activeTab="4"/>
  </bookViews>
  <sheets>
    <sheet name="康樂性" sheetId="1" r:id="rId1"/>
    <sheet name="體態性" sheetId="2" r:id="rId2"/>
    <sheet name="自治性" sheetId="3" r:id="rId3"/>
    <sheet name="學藝性" sheetId="4" r:id="rId4"/>
    <sheet name="服務性" sheetId="5" r:id="rId5"/>
  </sheets>
  <calcPr calcId="162913"/>
</workbook>
</file>

<file path=xl/calcChain.xml><?xml version="1.0" encoding="utf-8"?>
<calcChain xmlns="http://schemas.openxmlformats.org/spreadsheetml/2006/main">
  <c r="D6" i="1" l="1"/>
  <c r="D3" i="1"/>
  <c r="D4" i="1"/>
  <c r="D2" i="1"/>
  <c r="D7" i="1"/>
  <c r="D8" i="1"/>
  <c r="D9" i="1"/>
  <c r="D5" i="1"/>
  <c r="D5" i="2"/>
  <c r="D6" i="2"/>
  <c r="D2" i="2"/>
  <c r="D9" i="2"/>
  <c r="D4" i="2"/>
  <c r="D7" i="2"/>
  <c r="D3" i="2"/>
  <c r="D12" i="2"/>
  <c r="D11" i="2"/>
  <c r="D8" i="2"/>
  <c r="D10" i="2"/>
  <c r="D16" i="3"/>
  <c r="D8" i="3"/>
  <c r="D17" i="3"/>
  <c r="D5" i="3"/>
  <c r="D7" i="3"/>
  <c r="D12" i="3"/>
  <c r="D10" i="3"/>
  <c r="D4" i="3"/>
  <c r="D9" i="3"/>
  <c r="D11" i="3"/>
  <c r="D2" i="3"/>
  <c r="D15" i="3"/>
  <c r="D13" i="3"/>
  <c r="D3" i="3"/>
  <c r="D14" i="3"/>
  <c r="D6" i="3"/>
  <c r="D4" i="4"/>
  <c r="D12" i="4"/>
  <c r="D5" i="4"/>
  <c r="D3" i="4"/>
  <c r="D10" i="4"/>
  <c r="D7" i="4"/>
  <c r="D6" i="4"/>
  <c r="D9" i="4"/>
  <c r="D13" i="4"/>
  <c r="D8" i="4"/>
  <c r="D2" i="4"/>
  <c r="D11" i="4"/>
  <c r="D13" i="5"/>
  <c r="D10" i="5"/>
  <c r="D12" i="5"/>
  <c r="D4" i="5"/>
  <c r="D14" i="5"/>
  <c r="D6" i="5"/>
  <c r="D2" i="5"/>
  <c r="D11" i="5"/>
  <c r="D5" i="5"/>
  <c r="D8" i="5"/>
  <c r="D9" i="5"/>
  <c r="D3" i="5"/>
  <c r="D7" i="5"/>
  <c r="E5" i="1" l="1"/>
  <c r="E4" i="3"/>
  <c r="E6" i="3"/>
  <c r="E15" i="3"/>
  <c r="E11" i="3"/>
  <c r="E3" i="4"/>
  <c r="E2" i="4"/>
  <c r="E10" i="4"/>
  <c r="E5" i="4"/>
  <c r="E11" i="4"/>
  <c r="E7" i="4"/>
  <c r="E8" i="4"/>
  <c r="E12" i="4"/>
  <c r="E4" i="4"/>
  <c r="E13" i="4"/>
  <c r="E9" i="4"/>
  <c r="E6" i="4"/>
  <c r="E7" i="2"/>
  <c r="E5" i="2"/>
  <c r="E10" i="2"/>
  <c r="E4" i="2"/>
  <c r="E6" i="2"/>
  <c r="E11" i="2"/>
  <c r="E12" i="2"/>
  <c r="E3" i="2"/>
  <c r="E9" i="2"/>
  <c r="E2" i="2"/>
  <c r="E8" i="2"/>
  <c r="E6" i="1"/>
  <c r="E9" i="1"/>
  <c r="E7" i="1"/>
  <c r="E2" i="1"/>
  <c r="E3" i="1"/>
  <c r="E8" i="1"/>
  <c r="E4" i="1"/>
  <c r="E17" i="3"/>
  <c r="E5" i="3"/>
  <c r="E7" i="3"/>
  <c r="E8" i="3"/>
  <c r="E2" i="3"/>
  <c r="E9" i="3"/>
  <c r="E16" i="3"/>
  <c r="E14" i="3"/>
  <c r="E3" i="3"/>
  <c r="E12" i="3"/>
  <c r="E10" i="3"/>
  <c r="E13" i="3"/>
  <c r="E11" i="5"/>
  <c r="E2" i="5"/>
  <c r="E13" i="5"/>
  <c r="E6" i="5"/>
  <c r="E7" i="5"/>
  <c r="E14" i="5"/>
  <c r="E3" i="5"/>
  <c r="E4" i="5"/>
  <c r="E9" i="5"/>
  <c r="E12" i="5"/>
  <c r="E8" i="5"/>
  <c r="E10" i="5"/>
  <c r="E5" i="5"/>
</calcChain>
</file>

<file path=xl/sharedStrings.xml><?xml version="1.0" encoding="utf-8"?>
<sst xmlns="http://schemas.openxmlformats.org/spreadsheetml/2006/main" count="85" uniqueCount="65">
  <si>
    <t>社團名稱</t>
    <phoneticPr fontId="1" type="noConversion"/>
  </si>
  <si>
    <t>線上評鑑分數(80%)</t>
    <phoneticPr fontId="1" type="noConversion"/>
  </si>
  <si>
    <t>台上問答分數(20%)</t>
    <phoneticPr fontId="1" type="noConversion"/>
  </si>
  <si>
    <t>總分</t>
    <phoneticPr fontId="1" type="noConversion"/>
  </si>
  <si>
    <t>名次</t>
    <phoneticPr fontId="1" type="noConversion"/>
  </si>
  <si>
    <t>熱音社</t>
  </si>
  <si>
    <t>中臺弦樂社</t>
  </si>
  <si>
    <t>中臺管樂社</t>
  </si>
  <si>
    <t>原住民瘋年社</t>
  </si>
  <si>
    <t>微笑吉他社</t>
  </si>
  <si>
    <t>韶夏國樂社</t>
  </si>
  <si>
    <t>M.I.C.T熱舞社</t>
  </si>
  <si>
    <t>太鼓社(觀摩)</t>
    <phoneticPr fontId="1" type="noConversion"/>
  </si>
  <si>
    <t>籃球社</t>
  </si>
  <si>
    <t>晨星羽球社</t>
  </si>
  <si>
    <t>陽光瑜珈社</t>
    <phoneticPr fontId="1" type="noConversion"/>
  </si>
  <si>
    <t>運動休閒促進社</t>
  </si>
  <si>
    <t>旋風桌球社</t>
  </si>
  <si>
    <t>跆拳道社</t>
  </si>
  <si>
    <t>武威網球社</t>
  </si>
  <si>
    <t>火焰排球社</t>
  </si>
  <si>
    <t>健身社</t>
    <phoneticPr fontId="1" type="noConversion"/>
  </si>
  <si>
    <t>中臺機研社</t>
    <phoneticPr fontId="1" type="noConversion"/>
  </si>
  <si>
    <t>飛鏢社</t>
    <phoneticPr fontId="1" type="noConversion"/>
  </si>
  <si>
    <t>老照系系學會</t>
    <phoneticPr fontId="1" type="noConversion"/>
  </si>
  <si>
    <t>醫管系系學會</t>
    <phoneticPr fontId="1" type="noConversion"/>
  </si>
  <si>
    <t>經管系系學會</t>
    <phoneticPr fontId="1" type="noConversion"/>
  </si>
  <si>
    <t>海外僑生社</t>
    <phoneticPr fontId="1" type="noConversion"/>
  </si>
  <si>
    <t>牙技系系學會</t>
    <phoneticPr fontId="1" type="noConversion"/>
  </si>
  <si>
    <t>兒教系系學會</t>
    <phoneticPr fontId="1" type="noConversion"/>
  </si>
  <si>
    <t>宿舍自治會</t>
    <phoneticPr fontId="1" type="noConversion"/>
  </si>
  <si>
    <t>應外系系學會</t>
    <phoneticPr fontId="1" type="noConversion"/>
  </si>
  <si>
    <t>食科系系學會</t>
    <phoneticPr fontId="1" type="noConversion"/>
  </si>
  <si>
    <t>環安系系學會</t>
    <phoneticPr fontId="1" type="noConversion"/>
  </si>
  <si>
    <t>資管系系學會</t>
    <phoneticPr fontId="1" type="noConversion"/>
  </si>
  <si>
    <t>行銷系系學會</t>
    <phoneticPr fontId="1" type="noConversion"/>
  </si>
  <si>
    <t>視光系系學會</t>
    <phoneticPr fontId="1" type="noConversion"/>
  </si>
  <si>
    <t>護理系系學會</t>
    <phoneticPr fontId="1" type="noConversion"/>
  </si>
  <si>
    <t>醫技系系學會</t>
    <phoneticPr fontId="1" type="noConversion"/>
  </si>
  <si>
    <t>醫放系系學會</t>
    <phoneticPr fontId="1" type="noConversion"/>
  </si>
  <si>
    <t>茶藝社</t>
    <phoneticPr fontId="1" type="noConversion"/>
  </si>
  <si>
    <t>開心學烘培社</t>
    <phoneticPr fontId="1" type="noConversion"/>
  </si>
  <si>
    <t>繪畫藝術社</t>
    <phoneticPr fontId="1" type="noConversion"/>
  </si>
  <si>
    <t>ACG漫研社</t>
    <phoneticPr fontId="1" type="noConversion"/>
  </si>
  <si>
    <t>故事FUN創意社</t>
    <phoneticPr fontId="1" type="noConversion"/>
  </si>
  <si>
    <t>3D數位社</t>
    <phoneticPr fontId="1" type="noConversion"/>
  </si>
  <si>
    <t>聖經真理研究社</t>
    <phoneticPr fontId="1" type="noConversion"/>
  </si>
  <si>
    <t>尋音社</t>
    <phoneticPr fontId="1" type="noConversion"/>
  </si>
  <si>
    <t>啡嚐咖啡社</t>
    <phoneticPr fontId="1" type="noConversion"/>
  </si>
  <si>
    <t>巧藝社</t>
    <phoneticPr fontId="1" type="noConversion"/>
  </si>
  <si>
    <t>中臺魔幻魔術社</t>
    <phoneticPr fontId="1" type="noConversion"/>
  </si>
  <si>
    <t>佛學社</t>
    <phoneticPr fontId="1" type="noConversion"/>
  </si>
  <si>
    <t>愛學習志工服務隊</t>
    <phoneticPr fontId="1" type="noConversion"/>
  </si>
  <si>
    <t>環保志工社</t>
    <phoneticPr fontId="1" type="noConversion"/>
  </si>
  <si>
    <t>道安社</t>
    <phoneticPr fontId="1" type="noConversion"/>
  </si>
  <si>
    <t>慈青社</t>
    <phoneticPr fontId="1" type="noConversion"/>
  </si>
  <si>
    <t>春暉社</t>
    <phoneticPr fontId="1" type="noConversion"/>
  </si>
  <si>
    <t>崇德青年服務社</t>
    <phoneticPr fontId="1" type="noConversion"/>
  </si>
  <si>
    <t>中臺羅浮群</t>
    <phoneticPr fontId="1" type="noConversion"/>
  </si>
  <si>
    <t>人生探索社</t>
    <phoneticPr fontId="1" type="noConversion"/>
  </si>
  <si>
    <t>中臺健康促進救護志工隊</t>
    <phoneticPr fontId="1" type="noConversion"/>
  </si>
  <si>
    <t>中臺視光健檢社</t>
    <phoneticPr fontId="1" type="noConversion"/>
  </si>
  <si>
    <t>黑皮寵物社</t>
    <phoneticPr fontId="1" type="noConversion"/>
  </si>
  <si>
    <t>保衛特攻隊</t>
    <phoneticPr fontId="1" type="noConversion"/>
  </si>
  <si>
    <t>親善大使社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</si>
</sst>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9"/>
  <sheetViews>
    <sheetView workbookViewId="0">
      <selection activeCell="E2" sqref="E2"/>
    </sheetView>
  </sheetViews>
  <sheetFormatPr defaultRowHeight="16.5" x14ac:dyDescent="0.25"/>
  <cols>
    <col min="1" max="1" width="14" bestFit="1" customWidth="1"/>
    <col min="2" max="3" width="19.25" bestFit="1" customWidth="1"/>
    <col min="4" max="5" width="5.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 t="s">
        <v>9</v>
      </c>
      <c r="B2">
        <v>74.400000000000006</v>
      </c>
      <c r="C2">
        <v>17.8</v>
      </c>
      <c r="D2">
        <f>SUM(B2:C2)</f>
        <v>92.2</v>
      </c>
      <c r="E2">
        <f>RANK(D2,$D$2:$D$9)</f>
        <v>1</v>
      </c>
    </row>
    <row r="3" spans="1:5" x14ac:dyDescent="0.25">
      <c r="A3" s="1" t="s">
        <v>7</v>
      </c>
      <c r="B3">
        <v>68.8</v>
      </c>
      <c r="C3">
        <v>17.2</v>
      </c>
      <c r="D3" s="1">
        <f>SUM(B3:C3)</f>
        <v>86</v>
      </c>
      <c r="E3" s="1">
        <f>RANK(D3,$D$2:$D$9)</f>
        <v>2</v>
      </c>
    </row>
    <row r="4" spans="1:5" x14ac:dyDescent="0.25">
      <c r="A4" s="1" t="s">
        <v>8</v>
      </c>
      <c r="B4">
        <v>60.800000000000004</v>
      </c>
      <c r="C4">
        <v>17.8</v>
      </c>
      <c r="D4" s="1">
        <f>SUM(B4:C4)</f>
        <v>78.600000000000009</v>
      </c>
      <c r="E4" s="1">
        <f>RANK(D4,$D$2:$D$9)</f>
        <v>3</v>
      </c>
    </row>
    <row r="5" spans="1:5" x14ac:dyDescent="0.25">
      <c r="A5" s="1" t="s">
        <v>5</v>
      </c>
      <c r="B5">
        <v>57.6</v>
      </c>
      <c r="C5">
        <v>15.7</v>
      </c>
      <c r="D5" s="1">
        <f>SUM(B5:C5)</f>
        <v>73.3</v>
      </c>
      <c r="E5" s="1">
        <f>RANK(D5,$D$2:$D$9)</f>
        <v>4</v>
      </c>
    </row>
    <row r="6" spans="1:5" x14ac:dyDescent="0.25">
      <c r="A6" s="1" t="s">
        <v>6</v>
      </c>
      <c r="B6">
        <v>55.2</v>
      </c>
      <c r="C6">
        <v>17.100000000000001</v>
      </c>
      <c r="D6" s="1">
        <f>SUM(B6:C6)</f>
        <v>72.300000000000011</v>
      </c>
      <c r="E6" s="1">
        <f>RANK(D6,$D$2:$D$9)</f>
        <v>5</v>
      </c>
    </row>
    <row r="7" spans="1:5" x14ac:dyDescent="0.25">
      <c r="A7" s="1" t="s">
        <v>10</v>
      </c>
      <c r="B7">
        <v>56</v>
      </c>
      <c r="C7">
        <v>15.9</v>
      </c>
      <c r="D7" s="1">
        <f>SUM(B7:C7)</f>
        <v>71.900000000000006</v>
      </c>
      <c r="E7" s="1">
        <f>RANK(D7,$D$2:$D$9)</f>
        <v>6</v>
      </c>
    </row>
    <row r="8" spans="1:5" x14ac:dyDescent="0.25">
      <c r="A8" s="1" t="s">
        <v>12</v>
      </c>
      <c r="B8">
        <v>52</v>
      </c>
      <c r="C8">
        <v>15.6</v>
      </c>
      <c r="D8" s="1">
        <f>SUM(B8:C8)</f>
        <v>67.599999999999994</v>
      </c>
      <c r="E8" s="1">
        <f>RANK(D8,$D$2:$D$9)</f>
        <v>7</v>
      </c>
    </row>
    <row r="9" spans="1:5" x14ac:dyDescent="0.25">
      <c r="A9" s="1" t="s">
        <v>11</v>
      </c>
      <c r="B9">
        <v>25.6</v>
      </c>
      <c r="C9">
        <v>17.600000000000001</v>
      </c>
      <c r="D9" s="1">
        <f>SUM(B9:C9)</f>
        <v>43.2</v>
      </c>
      <c r="E9" s="1">
        <f>RANK(D9,$D$2:$D$9)</f>
        <v>8</v>
      </c>
    </row>
  </sheetData>
  <sortState ref="A2:E9">
    <sortCondition ref="E2"/>
  </sortState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2"/>
  <sheetViews>
    <sheetView workbookViewId="0">
      <selection activeCell="E2" sqref="E2"/>
    </sheetView>
  </sheetViews>
  <sheetFormatPr defaultRowHeight="16.5" x14ac:dyDescent="0.25"/>
  <cols>
    <col min="1" max="1" width="16.125" bestFit="1" customWidth="1"/>
    <col min="2" max="3" width="19.25" bestFit="1" customWidth="1"/>
    <col min="4" max="5" width="5.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 t="s">
        <v>16</v>
      </c>
      <c r="B2">
        <v>72.8</v>
      </c>
      <c r="C2">
        <v>18.2</v>
      </c>
      <c r="D2">
        <f>SUM(B2:C2)</f>
        <v>91</v>
      </c>
      <c r="E2">
        <f>RANK(D2,$D$2:$D$12)</f>
        <v>1</v>
      </c>
    </row>
    <row r="3" spans="1:5" x14ac:dyDescent="0.25">
      <c r="A3" s="1" t="s">
        <v>18</v>
      </c>
      <c r="B3">
        <v>67.2</v>
      </c>
      <c r="C3">
        <v>16.5</v>
      </c>
      <c r="D3" s="1">
        <f>SUM(B3:C3)</f>
        <v>83.7</v>
      </c>
      <c r="E3" s="1">
        <f>RANK(D3,$D$2:$D$12)</f>
        <v>2</v>
      </c>
    </row>
    <row r="4" spans="1:5" x14ac:dyDescent="0.25">
      <c r="A4" s="1" t="s">
        <v>17</v>
      </c>
      <c r="B4">
        <v>60</v>
      </c>
      <c r="C4">
        <v>15.7</v>
      </c>
      <c r="D4" s="1">
        <f>SUM(B4:C4)</f>
        <v>75.7</v>
      </c>
      <c r="E4" s="1">
        <f>RANK(D4,$D$2:$D$12)</f>
        <v>3</v>
      </c>
    </row>
    <row r="5" spans="1:5" x14ac:dyDescent="0.25">
      <c r="A5" s="1" t="s">
        <v>14</v>
      </c>
      <c r="B5">
        <v>56.800000000000004</v>
      </c>
      <c r="C5">
        <v>14.5</v>
      </c>
      <c r="D5" s="1">
        <f>SUM(B5:C5)</f>
        <v>71.300000000000011</v>
      </c>
      <c r="E5" s="1">
        <f>RANK(D5,$D$2:$D$12)</f>
        <v>4</v>
      </c>
    </row>
    <row r="6" spans="1:5" x14ac:dyDescent="0.25">
      <c r="A6" s="1" t="s">
        <v>15</v>
      </c>
      <c r="B6">
        <v>52</v>
      </c>
      <c r="C6">
        <v>17.399999999999999</v>
      </c>
      <c r="D6" s="1">
        <f>SUM(B6:C6)</f>
        <v>69.400000000000006</v>
      </c>
      <c r="E6" s="1">
        <f>RANK(D6,$D$2:$D$12)</f>
        <v>5</v>
      </c>
    </row>
    <row r="7" spans="1:5" x14ac:dyDescent="0.25">
      <c r="A7" s="1" t="s">
        <v>22</v>
      </c>
      <c r="B7">
        <v>52</v>
      </c>
      <c r="C7">
        <v>12.9</v>
      </c>
      <c r="D7" s="1">
        <f>SUM(B7:C7)</f>
        <v>64.900000000000006</v>
      </c>
      <c r="E7" s="1">
        <f>RANK(D7,$D$2:$D$12)</f>
        <v>6</v>
      </c>
    </row>
    <row r="8" spans="1:5" x14ac:dyDescent="0.25">
      <c r="A8" s="1" t="s">
        <v>20</v>
      </c>
      <c r="B8">
        <v>49.6</v>
      </c>
      <c r="C8">
        <v>13</v>
      </c>
      <c r="D8" s="1">
        <f>SUM(B8:C8)</f>
        <v>62.6</v>
      </c>
      <c r="E8" s="1">
        <f>RANK(D8,$D$2:$D$12)</f>
        <v>7</v>
      </c>
    </row>
    <row r="9" spans="1:5" x14ac:dyDescent="0.25">
      <c r="A9" s="1" t="s">
        <v>21</v>
      </c>
      <c r="B9">
        <v>44</v>
      </c>
      <c r="C9">
        <v>16.100000000000001</v>
      </c>
      <c r="D9" s="1">
        <f>SUM(B9:C9)</f>
        <v>60.1</v>
      </c>
      <c r="E9" s="1">
        <f>RANK(D9,$D$2:$D$12)</f>
        <v>8</v>
      </c>
    </row>
    <row r="10" spans="1:5" x14ac:dyDescent="0.25">
      <c r="A10" s="1" t="s">
        <v>13</v>
      </c>
      <c r="B10">
        <v>46.400000000000006</v>
      </c>
      <c r="C10">
        <v>12</v>
      </c>
      <c r="D10" s="1">
        <f>SUM(B10:C10)</f>
        <v>58.400000000000006</v>
      </c>
      <c r="E10" s="1">
        <f>RANK(D10,$D$2:$D$12)</f>
        <v>9</v>
      </c>
    </row>
    <row r="11" spans="1:5" x14ac:dyDescent="0.25">
      <c r="A11" s="1" t="s">
        <v>19</v>
      </c>
      <c r="B11">
        <v>42.400000000000006</v>
      </c>
      <c r="C11">
        <v>14.1</v>
      </c>
      <c r="D11" s="1">
        <f>SUM(B11:C11)</f>
        <v>56.500000000000007</v>
      </c>
      <c r="E11" s="1">
        <f>RANK(D11,$D$2:$D$12)</f>
        <v>10</v>
      </c>
    </row>
    <row r="12" spans="1:5" x14ac:dyDescent="0.25">
      <c r="A12" s="1" t="s">
        <v>23</v>
      </c>
      <c r="B12">
        <v>35.200000000000003</v>
      </c>
      <c r="C12">
        <v>0</v>
      </c>
      <c r="D12" s="1">
        <f>SUM(B12:C12)</f>
        <v>35.200000000000003</v>
      </c>
      <c r="E12" s="1">
        <f>RANK(D12,$D$2:$D$12)</f>
        <v>11</v>
      </c>
    </row>
  </sheetData>
  <sortState ref="A2:E12">
    <sortCondition ref="E2"/>
  </sortState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7"/>
  <sheetViews>
    <sheetView workbookViewId="0">
      <selection activeCell="E2" sqref="E2"/>
    </sheetView>
  </sheetViews>
  <sheetFormatPr defaultRowHeight="16.5" x14ac:dyDescent="0.25"/>
  <cols>
    <col min="1" max="1" width="13.875" bestFit="1" customWidth="1"/>
    <col min="2" max="3" width="19.25" bestFit="1" customWidth="1"/>
    <col min="4" max="5" width="5.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 t="s">
        <v>32</v>
      </c>
      <c r="B2">
        <v>72</v>
      </c>
      <c r="C2">
        <v>17.100000000000001</v>
      </c>
      <c r="D2">
        <f>SUM(B2:C2)</f>
        <v>89.1</v>
      </c>
      <c r="E2">
        <f>RANK(D2,$D$2:$D$17)</f>
        <v>1</v>
      </c>
    </row>
    <row r="3" spans="1:5" x14ac:dyDescent="0.25">
      <c r="A3" s="1" t="s">
        <v>35</v>
      </c>
      <c r="B3">
        <v>70.400000000000006</v>
      </c>
      <c r="C3">
        <v>17.5</v>
      </c>
      <c r="D3" s="1">
        <f>SUM(B3:C3)</f>
        <v>87.9</v>
      </c>
      <c r="E3" s="1">
        <f>RANK(D3,$D$2:$D$17)</f>
        <v>2</v>
      </c>
    </row>
    <row r="4" spans="1:5" x14ac:dyDescent="0.25">
      <c r="A4" s="1" t="s">
        <v>31</v>
      </c>
      <c r="B4">
        <v>70.400000000000006</v>
      </c>
      <c r="C4">
        <v>17.2</v>
      </c>
      <c r="D4" s="1">
        <f>SUM(B4:C4)</f>
        <v>87.600000000000009</v>
      </c>
      <c r="E4" s="1">
        <f>RANK(D4,$D$2:$D$17)</f>
        <v>3</v>
      </c>
    </row>
    <row r="5" spans="1:5" x14ac:dyDescent="0.25">
      <c r="A5" s="1" t="s">
        <v>28</v>
      </c>
      <c r="B5">
        <v>68</v>
      </c>
      <c r="C5">
        <v>19</v>
      </c>
      <c r="D5" s="1">
        <f>SUM(B5:C5)</f>
        <v>87</v>
      </c>
      <c r="E5" s="1">
        <f>RANK(D5,$D$2:$D$17)</f>
        <v>4</v>
      </c>
    </row>
    <row r="6" spans="1:5" x14ac:dyDescent="0.25">
      <c r="A6" s="1" t="s">
        <v>24</v>
      </c>
      <c r="B6">
        <v>68</v>
      </c>
      <c r="C6">
        <v>17.7</v>
      </c>
      <c r="D6" s="1">
        <f>SUM(B6:C6)</f>
        <v>85.7</v>
      </c>
      <c r="E6" s="1">
        <f>RANK(D6,$D$2:$D$17)</f>
        <v>5</v>
      </c>
    </row>
    <row r="7" spans="1:5" x14ac:dyDescent="0.25">
      <c r="A7" s="1" t="s">
        <v>29</v>
      </c>
      <c r="B7">
        <v>66.400000000000006</v>
      </c>
      <c r="C7">
        <v>18</v>
      </c>
      <c r="D7" s="1">
        <f>SUM(B7:C7)</f>
        <v>84.4</v>
      </c>
      <c r="E7" s="1">
        <f>RANK(D7,$D$2:$D$17)</f>
        <v>6</v>
      </c>
    </row>
    <row r="8" spans="1:5" x14ac:dyDescent="0.25">
      <c r="A8" s="1" t="s">
        <v>26</v>
      </c>
      <c r="B8">
        <v>67.2</v>
      </c>
      <c r="C8">
        <v>17</v>
      </c>
      <c r="D8" s="1">
        <f>SUM(B8:C8)</f>
        <v>84.2</v>
      </c>
      <c r="E8" s="1">
        <f>RANK(D8,$D$2:$D$17)</f>
        <v>7</v>
      </c>
    </row>
    <row r="9" spans="1:5" x14ac:dyDescent="0.25">
      <c r="A9" s="1" t="s">
        <v>38</v>
      </c>
      <c r="B9">
        <v>66.400000000000006</v>
      </c>
      <c r="C9">
        <v>17.2</v>
      </c>
      <c r="D9" s="1">
        <f>SUM(B9:C9)</f>
        <v>83.600000000000009</v>
      </c>
      <c r="E9" s="1">
        <f>RANK(D9,$D$2:$D$17)</f>
        <v>8</v>
      </c>
    </row>
    <row r="10" spans="1:5" x14ac:dyDescent="0.25">
      <c r="A10" s="1" t="s">
        <v>30</v>
      </c>
      <c r="B10">
        <v>66.400000000000006</v>
      </c>
      <c r="C10">
        <v>14.5</v>
      </c>
      <c r="D10" s="1">
        <f>SUM(B10:C10)</f>
        <v>80.900000000000006</v>
      </c>
      <c r="E10" s="1">
        <f>RANK(D10,$D$2:$D$17)</f>
        <v>9</v>
      </c>
    </row>
    <row r="11" spans="1:5" x14ac:dyDescent="0.25">
      <c r="A11" s="1" t="s">
        <v>39</v>
      </c>
      <c r="B11">
        <v>64.8</v>
      </c>
      <c r="C11">
        <v>16.100000000000001</v>
      </c>
      <c r="D11" s="1">
        <f>SUM(B11:C11)</f>
        <v>80.900000000000006</v>
      </c>
      <c r="E11" s="1">
        <f>RANK(D11,$D$2:$D$17)</f>
        <v>9</v>
      </c>
    </row>
    <row r="12" spans="1:5" x14ac:dyDescent="0.25">
      <c r="A12" s="1" t="s">
        <v>37</v>
      </c>
      <c r="B12">
        <v>62.400000000000006</v>
      </c>
      <c r="C12">
        <v>17.2</v>
      </c>
      <c r="D12" s="1">
        <f>SUM(B12:C12)</f>
        <v>79.600000000000009</v>
      </c>
      <c r="E12" s="1">
        <f>RANK(D12,$D$2:$D$17)</f>
        <v>11</v>
      </c>
    </row>
    <row r="13" spans="1:5" x14ac:dyDescent="0.25">
      <c r="A13" s="1" t="s">
        <v>34</v>
      </c>
      <c r="B13">
        <v>61.6</v>
      </c>
      <c r="C13">
        <v>16.5</v>
      </c>
      <c r="D13" s="1">
        <f>SUM(B13:C13)</f>
        <v>78.099999999999994</v>
      </c>
      <c r="E13" s="1">
        <f>RANK(D13,$D$2:$D$17)</f>
        <v>12</v>
      </c>
    </row>
    <row r="14" spans="1:5" x14ac:dyDescent="0.25">
      <c r="A14" s="1" t="s">
        <v>36</v>
      </c>
      <c r="B14">
        <v>63.2</v>
      </c>
      <c r="C14">
        <v>14.5</v>
      </c>
      <c r="D14" s="1">
        <f>SUM(B14:C14)</f>
        <v>77.7</v>
      </c>
      <c r="E14" s="1">
        <f>RANK(D14,$D$2:$D$17)</f>
        <v>13</v>
      </c>
    </row>
    <row r="15" spans="1:5" x14ac:dyDescent="0.25">
      <c r="A15" s="1" t="s">
        <v>33</v>
      </c>
      <c r="B15">
        <v>62.400000000000006</v>
      </c>
      <c r="C15">
        <v>15.2</v>
      </c>
      <c r="D15" s="1">
        <f>SUM(B15:C15)</f>
        <v>77.600000000000009</v>
      </c>
      <c r="E15" s="1">
        <f>RANK(D15,$D$2:$D$17)</f>
        <v>14</v>
      </c>
    </row>
    <row r="16" spans="1:5" x14ac:dyDescent="0.25">
      <c r="A16" s="1" t="s">
        <v>25</v>
      </c>
      <c r="B16">
        <v>60</v>
      </c>
      <c r="C16">
        <v>16</v>
      </c>
      <c r="D16" s="1">
        <f>SUM(B16:C16)</f>
        <v>76</v>
      </c>
      <c r="E16" s="1">
        <f>RANK(D16,$D$2:$D$17)</f>
        <v>15</v>
      </c>
    </row>
    <row r="17" spans="1:5" x14ac:dyDescent="0.25">
      <c r="A17" s="1" t="s">
        <v>27</v>
      </c>
      <c r="B17">
        <v>60.800000000000004</v>
      </c>
      <c r="C17">
        <v>14.5</v>
      </c>
      <c r="D17" s="1">
        <f>SUM(B17:C17)</f>
        <v>75.300000000000011</v>
      </c>
      <c r="E17" s="1">
        <f>RANK(D17,$D$2:$D$17)</f>
        <v>16</v>
      </c>
    </row>
  </sheetData>
  <sortState ref="A2:E17">
    <sortCondition ref="E2"/>
  </sortState>
  <phoneticPr fontId="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3"/>
  <sheetViews>
    <sheetView workbookViewId="0">
      <selection activeCell="E2" sqref="E2"/>
    </sheetView>
  </sheetViews>
  <sheetFormatPr defaultRowHeight="16.5" x14ac:dyDescent="0.25"/>
  <cols>
    <col min="1" max="1" width="16.125" bestFit="1" customWidth="1"/>
    <col min="2" max="3" width="19.25" bestFit="1" customWidth="1"/>
    <col min="4" max="5" width="5.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 t="s">
        <v>51</v>
      </c>
      <c r="B2">
        <v>72.8</v>
      </c>
      <c r="C2">
        <v>17</v>
      </c>
      <c r="D2">
        <f>SUM(B2:C2)</f>
        <v>89.8</v>
      </c>
      <c r="E2">
        <f>RANK(D2,$D$2:$D$13)</f>
        <v>1</v>
      </c>
    </row>
    <row r="3" spans="1:5" x14ac:dyDescent="0.25">
      <c r="A3" s="1" t="s">
        <v>44</v>
      </c>
      <c r="B3">
        <v>63.2</v>
      </c>
      <c r="C3">
        <v>18.5</v>
      </c>
      <c r="D3" s="1">
        <f>SUM(B3:C3)</f>
        <v>81.7</v>
      </c>
      <c r="E3" s="1">
        <f>RANK(D3,$D$2:$D$13)</f>
        <v>2</v>
      </c>
    </row>
    <row r="4" spans="1:5" x14ac:dyDescent="0.25">
      <c r="A4" s="1" t="s">
        <v>41</v>
      </c>
      <c r="B4">
        <v>64</v>
      </c>
      <c r="C4">
        <v>16.5</v>
      </c>
      <c r="D4" s="1">
        <f>SUM(B4:C4)</f>
        <v>80.5</v>
      </c>
      <c r="E4" s="1">
        <f>RANK(D4,$D$2:$D$13)</f>
        <v>3</v>
      </c>
    </row>
    <row r="5" spans="1:5" x14ac:dyDescent="0.25">
      <c r="A5" s="1" t="s">
        <v>43</v>
      </c>
      <c r="B5">
        <v>62.400000000000006</v>
      </c>
      <c r="C5">
        <v>16.5</v>
      </c>
      <c r="D5" s="1">
        <f>SUM(B5:C5)</f>
        <v>78.900000000000006</v>
      </c>
      <c r="E5" s="1">
        <f>RANK(D5,$D$2:$D$13)</f>
        <v>4</v>
      </c>
    </row>
    <row r="6" spans="1:5" x14ac:dyDescent="0.25">
      <c r="A6" s="1" t="s">
        <v>47</v>
      </c>
      <c r="B6">
        <v>64.8</v>
      </c>
      <c r="C6">
        <v>12.5</v>
      </c>
      <c r="D6" s="1">
        <f>SUM(B6:C6)</f>
        <v>77.3</v>
      </c>
      <c r="E6" s="1">
        <f>RANK(D6,$D$2:$D$13)</f>
        <v>5</v>
      </c>
    </row>
    <row r="7" spans="1:5" x14ac:dyDescent="0.25">
      <c r="A7" s="1" t="s">
        <v>46</v>
      </c>
      <c r="B7">
        <v>60</v>
      </c>
      <c r="C7">
        <v>15.5</v>
      </c>
      <c r="D7" s="1">
        <f>SUM(B7:C7)</f>
        <v>75.5</v>
      </c>
      <c r="E7" s="1">
        <f>RANK(D7,$D$2:$D$13)</f>
        <v>6</v>
      </c>
    </row>
    <row r="8" spans="1:5" x14ac:dyDescent="0.25">
      <c r="A8" s="1" t="s">
        <v>50</v>
      </c>
      <c r="B8">
        <v>55.2</v>
      </c>
      <c r="C8">
        <v>13.5</v>
      </c>
      <c r="D8" s="1">
        <f>SUM(B8:C8)</f>
        <v>68.7</v>
      </c>
      <c r="E8" s="1">
        <f>RANK(D8,$D$2:$D$13)</f>
        <v>7</v>
      </c>
    </row>
    <row r="9" spans="1:5" x14ac:dyDescent="0.25">
      <c r="A9" s="1" t="s">
        <v>48</v>
      </c>
      <c r="B9">
        <v>50.400000000000006</v>
      </c>
      <c r="C9">
        <v>15.5</v>
      </c>
      <c r="D9" s="1">
        <f>SUM(B9:C9)</f>
        <v>65.900000000000006</v>
      </c>
      <c r="E9" s="1">
        <f>RANK(D9,$D$2:$D$13)</f>
        <v>8</v>
      </c>
    </row>
    <row r="10" spans="1:5" x14ac:dyDescent="0.25">
      <c r="A10" s="1" t="s">
        <v>45</v>
      </c>
      <c r="B10">
        <v>52</v>
      </c>
      <c r="C10">
        <v>13.5</v>
      </c>
      <c r="D10" s="1">
        <f>SUM(B10:C10)</f>
        <v>65.5</v>
      </c>
      <c r="E10" s="1">
        <f>RANK(D10,$D$2:$D$13)</f>
        <v>9</v>
      </c>
    </row>
    <row r="11" spans="1:5" x14ac:dyDescent="0.25">
      <c r="A11" s="1" t="s">
        <v>40</v>
      </c>
      <c r="B11">
        <v>46.400000000000006</v>
      </c>
      <c r="C11">
        <v>13</v>
      </c>
      <c r="D11" s="1">
        <f>SUM(B11:C11)</f>
        <v>59.400000000000006</v>
      </c>
      <c r="E11" s="1">
        <f>RANK(D11,$D$2:$D$13)</f>
        <v>10</v>
      </c>
    </row>
    <row r="12" spans="1:5" x14ac:dyDescent="0.25">
      <c r="A12" s="1" t="s">
        <v>42</v>
      </c>
      <c r="B12">
        <v>0</v>
      </c>
      <c r="C12">
        <v>0</v>
      </c>
      <c r="D12" s="1">
        <f>SUM(B12:C12)</f>
        <v>0</v>
      </c>
      <c r="E12" s="1">
        <f>RANK(D12,$D$2:$D$13)</f>
        <v>11</v>
      </c>
    </row>
    <row r="13" spans="1:5" x14ac:dyDescent="0.25">
      <c r="A13" s="1" t="s">
        <v>49</v>
      </c>
      <c r="B13">
        <v>0</v>
      </c>
      <c r="C13">
        <v>0</v>
      </c>
      <c r="D13" s="1">
        <f>SUM(B13:C13)</f>
        <v>0</v>
      </c>
      <c r="E13" s="1">
        <f>RANK(D13,$D$2:$D$13)</f>
        <v>11</v>
      </c>
    </row>
  </sheetData>
  <sortState ref="A2:E13">
    <sortCondition ref="E2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4"/>
  <sheetViews>
    <sheetView tabSelected="1" workbookViewId="0">
      <selection activeCell="H11" sqref="H11"/>
    </sheetView>
  </sheetViews>
  <sheetFormatPr defaultRowHeight="16.5" x14ac:dyDescent="0.25"/>
  <cols>
    <col min="1" max="1" width="25" bestFit="1" customWidth="1"/>
    <col min="2" max="3" width="19.25" bestFit="1" customWidth="1"/>
    <col min="4" max="5" width="5.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 t="s">
        <v>58</v>
      </c>
      <c r="B2">
        <v>72.8</v>
      </c>
      <c r="C2">
        <v>19.5</v>
      </c>
      <c r="D2">
        <f>SUM(B2:C2)</f>
        <v>92.3</v>
      </c>
      <c r="E2">
        <f>RANK(D2,$D$2:$D$14)</f>
        <v>1</v>
      </c>
    </row>
    <row r="3" spans="1:5" x14ac:dyDescent="0.25">
      <c r="A3" s="1" t="s">
        <v>63</v>
      </c>
      <c r="B3">
        <v>70.720000000000013</v>
      </c>
      <c r="C3">
        <v>19.399999999999999</v>
      </c>
      <c r="D3" s="1">
        <f>SUM(B3:C3)</f>
        <v>90.12</v>
      </c>
      <c r="E3" s="1">
        <f>RANK(D3,$D$2:$D$14)</f>
        <v>2</v>
      </c>
    </row>
    <row r="4" spans="1:5" x14ac:dyDescent="0.25">
      <c r="A4" s="1" t="s">
        <v>55</v>
      </c>
      <c r="B4">
        <v>67.679999999999993</v>
      </c>
      <c r="C4">
        <v>18.5</v>
      </c>
      <c r="D4" s="1">
        <f>SUM(B4:C4)</f>
        <v>86.179999999999993</v>
      </c>
      <c r="E4" s="1">
        <f>RANK(D4,$D$2:$D$14)</f>
        <v>3</v>
      </c>
    </row>
    <row r="5" spans="1:5" x14ac:dyDescent="0.25">
      <c r="A5" s="1" t="s">
        <v>60</v>
      </c>
      <c r="B5">
        <v>62.48</v>
      </c>
      <c r="C5">
        <v>18.600000000000001</v>
      </c>
      <c r="D5" s="1">
        <f>SUM(B5:C5)</f>
        <v>81.08</v>
      </c>
      <c r="E5" s="1">
        <f>RANK(D5,$D$2:$D$14)</f>
        <v>4</v>
      </c>
    </row>
    <row r="6" spans="1:5" x14ac:dyDescent="0.25">
      <c r="A6" s="1" t="s">
        <v>57</v>
      </c>
      <c r="B6">
        <v>62.400000000000006</v>
      </c>
      <c r="C6">
        <v>18.5</v>
      </c>
      <c r="D6" s="1">
        <f>SUM(B6:C6)</f>
        <v>80.900000000000006</v>
      </c>
      <c r="E6" s="1">
        <f>RANK(D6,$D$2:$D$14)</f>
        <v>5</v>
      </c>
    </row>
    <row r="7" spans="1:5" x14ac:dyDescent="0.25">
      <c r="A7" s="1" t="s">
        <v>64</v>
      </c>
      <c r="B7">
        <v>62.08</v>
      </c>
      <c r="C7">
        <v>18.7</v>
      </c>
      <c r="D7" s="1">
        <f>SUM(B7:C7)</f>
        <v>80.78</v>
      </c>
      <c r="E7" s="1">
        <f>RANK(D7,$D$2:$D$14)</f>
        <v>6</v>
      </c>
    </row>
    <row r="8" spans="1:5" x14ac:dyDescent="0.25">
      <c r="A8" s="1" t="s">
        <v>61</v>
      </c>
      <c r="B8">
        <v>61.68</v>
      </c>
      <c r="C8">
        <v>18.7</v>
      </c>
      <c r="D8" s="1">
        <f>SUM(B8:C8)</f>
        <v>80.38</v>
      </c>
      <c r="E8" s="1">
        <f>RANK(D8,$D$2:$D$14)</f>
        <v>7</v>
      </c>
    </row>
    <row r="9" spans="1:5" x14ac:dyDescent="0.25">
      <c r="A9" s="1" t="s">
        <v>62</v>
      </c>
      <c r="B9">
        <v>56.800000000000004</v>
      </c>
      <c r="C9">
        <v>19.399999999999999</v>
      </c>
      <c r="D9" s="1">
        <f>SUM(B9:C9)</f>
        <v>76.2</v>
      </c>
      <c r="E9" s="1">
        <f>RANK(D9,$D$2:$D$14)</f>
        <v>8</v>
      </c>
    </row>
    <row r="10" spans="1:5" x14ac:dyDescent="0.25">
      <c r="A10" s="1" t="s">
        <v>53</v>
      </c>
      <c r="B10">
        <v>57.28</v>
      </c>
      <c r="C10">
        <v>17.2</v>
      </c>
      <c r="D10" s="1">
        <f>SUM(B10:C10)</f>
        <v>74.48</v>
      </c>
      <c r="E10" s="1">
        <f>RANK(D10,$D$2:$D$14)</f>
        <v>9</v>
      </c>
    </row>
    <row r="11" spans="1:5" x14ac:dyDescent="0.25">
      <c r="A11" s="1" t="s">
        <v>59</v>
      </c>
      <c r="B11">
        <v>55.2</v>
      </c>
      <c r="C11">
        <v>17.399999999999999</v>
      </c>
      <c r="D11" s="1">
        <f>SUM(B11:C11)</f>
        <v>72.599999999999994</v>
      </c>
      <c r="E11" s="1">
        <f>RANK(D11,$D$2:$D$14)</f>
        <v>10</v>
      </c>
    </row>
    <row r="12" spans="1:5" x14ac:dyDescent="0.25">
      <c r="A12" s="1" t="s">
        <v>54</v>
      </c>
      <c r="B12">
        <v>53.920000000000009</v>
      </c>
      <c r="C12">
        <v>16</v>
      </c>
      <c r="D12" s="1">
        <f>SUM(B12:C12)</f>
        <v>69.920000000000016</v>
      </c>
      <c r="E12" s="1">
        <f>RANK(D12,$D$2:$D$14)</f>
        <v>11</v>
      </c>
    </row>
    <row r="13" spans="1:5" x14ac:dyDescent="0.25">
      <c r="A13" s="1" t="s">
        <v>52</v>
      </c>
      <c r="B13">
        <v>50.400000000000006</v>
      </c>
      <c r="C13">
        <v>18</v>
      </c>
      <c r="D13" s="1">
        <f>SUM(B13:C13)</f>
        <v>68.400000000000006</v>
      </c>
      <c r="E13" s="1">
        <f>RANK(D13,$D$2:$D$14)</f>
        <v>12</v>
      </c>
    </row>
    <row r="14" spans="1:5" x14ac:dyDescent="0.25">
      <c r="A14" s="1" t="s">
        <v>56</v>
      </c>
      <c r="B14">
        <v>48</v>
      </c>
      <c r="C14">
        <v>16.7</v>
      </c>
      <c r="D14" s="1">
        <f>SUM(B14:C14)</f>
        <v>64.7</v>
      </c>
      <c r="E14" s="1">
        <f>RANK(D14,$D$2:$D$14)</f>
        <v>13</v>
      </c>
    </row>
  </sheetData>
  <sortState ref="A2:E14">
    <sortCondition ref="E2"/>
  </sortState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康樂性</vt:lpstr>
      <vt:lpstr>體態性</vt:lpstr>
      <vt:lpstr>自治性</vt:lpstr>
      <vt:lpstr>學藝性</vt:lpstr>
      <vt:lpstr>服務性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joyce2029823@outlook.com</dc:creator>
  <cp:lastModifiedBy>8406</cp:lastModifiedBy>
  <dcterms:created xsi:type="dcterms:W3CDTF">2021-12-04T04:23:49Z</dcterms:created>
  <dcterms:modified xsi:type="dcterms:W3CDTF">2021-12-23T01:49:26Z</dcterms:modified>
</cp:coreProperties>
</file>